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imple\Dropbox\Стат_Расчеты\Панасюк\Задание 7\"/>
    </mc:Choice>
  </mc:AlternateContent>
  <bookViews>
    <workbookView xWindow="360" yWindow="270" windowWidth="14940" windowHeight="9150"/>
  </bookViews>
  <sheets>
    <sheet name="калькулятор" sheetId="1" r:id="rId1"/>
    <sheet name="пример" sheetId="2" r:id="rId2"/>
    <sheet name="вычисления" sheetId="3" state="hidden" r:id="rId3"/>
  </sheets>
  <definedNames>
    <definedName name="_GoBack" localSheetId="2">вычисления!$B$2</definedName>
  </definedNames>
  <calcPr calcId="152511"/>
</workbook>
</file>

<file path=xl/calcChain.xml><?xml version="1.0" encoding="utf-8"?>
<calcChain xmlns="http://schemas.openxmlformats.org/spreadsheetml/2006/main">
  <c r="C15" i="3" l="1"/>
  <c r="D15" i="3" s="1"/>
  <c r="F12" i="3"/>
  <c r="G12" i="3" s="1"/>
  <c r="F11" i="3"/>
  <c r="G11" i="3" s="1"/>
  <c r="F10" i="3"/>
  <c r="G10" i="3" s="1"/>
  <c r="F9" i="3"/>
  <c r="G9" i="3" s="1"/>
  <c r="F8" i="3"/>
  <c r="D17" i="3" l="1"/>
  <c r="D19" i="3" s="1"/>
  <c r="G8" i="3"/>
  <c r="E17" i="3" l="1"/>
  <c r="D20" i="3" s="1"/>
  <c r="B10" i="1" s="1"/>
</calcChain>
</file>

<file path=xl/sharedStrings.xml><?xml version="1.0" encoding="utf-8"?>
<sst xmlns="http://schemas.openxmlformats.org/spreadsheetml/2006/main" count="56" uniqueCount="42">
  <si>
    <t>Выберите тип операции:</t>
  </si>
  <si>
    <r>
      <rPr>
        <b/>
        <sz val="11"/>
        <color indexed="0"/>
        <rFont val="Calibri"/>
      </rPr>
      <t xml:space="preserve">Тип операции </t>
    </r>
    <r>
      <rPr>
        <b/>
        <sz val="11"/>
        <color indexed="0"/>
        <rFont val="Calibri"/>
      </rPr>
      <t>→</t>
    </r>
  </si>
  <si>
    <t>Введите численные показатели:</t>
  </si>
  <si>
    <t>Холестерин (ммоль/л) →</t>
  </si>
  <si>
    <t>Нсу (мкмоль/л) →</t>
  </si>
  <si>
    <t>CysGly (мкмоль/л) →</t>
  </si>
  <si>
    <t>Прирост ЛПИ →</t>
  </si>
  <si>
    <t>Диаметр ОБА (мм)→</t>
  </si>
  <si>
    <t>Прогноз:</t>
  </si>
  <si>
    <t>Расшифровка типов операций:</t>
  </si>
  <si>
    <t xml:space="preserve"> – Бедренно-подколенное шунтирование аутовеной</t>
  </si>
  <si>
    <t xml:space="preserve">БПШ КШ </t>
  </si>
  <si>
    <t xml:space="preserve"> – Бедренно-подколенное шунтирование комбинированным шунтом</t>
  </si>
  <si>
    <t xml:space="preserve">ББШ АВ </t>
  </si>
  <si>
    <t xml:space="preserve"> – Бедренно-берцовое шунтирование аутовеной</t>
  </si>
  <si>
    <t>БА</t>
  </si>
  <si>
    <t xml:space="preserve"> – Балонная ангиопластика</t>
  </si>
  <si>
    <t>БА + Ст</t>
  </si>
  <si>
    <t xml:space="preserve"> – Балонная ангиопластика в сочетании со стентированием</t>
  </si>
  <si>
    <t>Тип операции →</t>
  </si>
  <si>
    <t>благоприятный</t>
  </si>
  <si>
    <t>тип операции</t>
  </si>
  <si>
    <t>коэффициент</t>
  </si>
  <si>
    <t>БПШ КШ</t>
  </si>
  <si>
    <t>ББШ АВ</t>
  </si>
  <si>
    <t>Показатель</t>
  </si>
  <si>
    <t>Минимум</t>
  </si>
  <si>
    <t>Коэфф</t>
  </si>
  <si>
    <t>x</t>
  </si>
  <si>
    <t>b*x</t>
  </si>
  <si>
    <t>св. член</t>
  </si>
  <si>
    <t>Холестерин</t>
  </si>
  <si>
    <t>Нсу</t>
  </si>
  <si>
    <t>Прирост ЛПИ</t>
  </si>
  <si>
    <t>Диаметр ОБА</t>
  </si>
  <si>
    <t>Сумма</t>
  </si>
  <si>
    <r>
      <rPr>
        <sz val="11"/>
        <color indexed="0"/>
        <rFont val="Calibri"/>
      </rPr>
      <t>→</t>
    </r>
    <r>
      <rPr>
        <sz val="11"/>
        <color indexed="0"/>
        <rFont val="Calibri"/>
      </rPr>
      <t xml:space="preserve"> проверка ввода</t>
    </r>
  </si>
  <si>
    <t>порог</t>
  </si>
  <si>
    <t>прогноз</t>
  </si>
  <si>
    <t xml:space="preserve">вывод </t>
  </si>
  <si>
    <t>БПШ АВ</t>
  </si>
  <si>
    <t>CysGly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</si>
</sst>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</font>
    <font>
      <b/>
      <sz val="11"/>
      <color indexed="0"/>
      <name val="Calibri"/>
    </font>
    <font>
      <sz val="11"/>
      <color indexed="0"/>
      <name val="Calibri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/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/>
    <xf numFmtId="0" fontId="0" fillId="3" borderId="0" xfId="0" applyFill="1">
      <alignment vertical="center"/>
    </xf>
    <xf numFmtId="0" fontId="0" fillId="3" borderId="0" xfId="0" applyFont="1" applyFill="1" applyAlignment="1"/>
  </cellXfs>
  <cellStyles count="1">
    <cellStyle name="Обычный" xfId="0" builtinId="0"/>
  </cellStyles>
  <dxfs count="6">
    <dxf>
      <font>
        <sz val="11"/>
        <color rgb="FF00B050"/>
      </font>
      <border>
        <left/>
        <right/>
        <top/>
        <bottom/>
      </border>
    </dxf>
    <dxf>
      <font>
        <sz val="11"/>
        <color rgb="FFFF0000"/>
      </font>
      <border>
        <left/>
        <right/>
        <top/>
        <bottom/>
      </border>
    </dxf>
    <dxf>
      <font>
        <b/>
        <i/>
        <sz val="11"/>
        <color rgb="FFFFC000"/>
      </font>
      <border>
        <left/>
        <right/>
        <top/>
        <bottom/>
      </border>
    </dxf>
    <dxf>
      <font>
        <sz val="11"/>
        <color rgb="FFFF0000"/>
      </font>
      <border>
        <left/>
        <right/>
        <top/>
        <bottom/>
      </border>
    </dxf>
    <dxf>
      <font>
        <sz val="11"/>
        <color rgb="FF00B050"/>
      </font>
      <border>
        <left/>
        <right/>
        <top/>
        <bottom/>
      </border>
    </dxf>
    <dxf>
      <font>
        <b/>
        <i/>
        <sz val="11"/>
        <color rgb="FFFFC000"/>
      </font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workbookViewId="0">
      <selection activeCell="B2" sqref="B2"/>
    </sheetView>
  </sheetViews>
  <sheetFormatPr defaultColWidth="9" defaultRowHeight="15" customHeight="1" x14ac:dyDescent="0.2"/>
  <cols>
    <col min="1" max="1" width="27.75" customWidth="1"/>
    <col min="2" max="2" width="31.125" customWidth="1"/>
    <col min="3" max="3" width="16.375" customWidth="1"/>
    <col min="4" max="11" width="8.75" customWidth="1"/>
    <col min="12" max="256" width="14" customWidth="1"/>
  </cols>
  <sheetData>
    <row r="1" spans="1:3" x14ac:dyDescent="0.25">
      <c r="B1" s="1" t="s">
        <v>0</v>
      </c>
    </row>
    <row r="2" spans="1:3" x14ac:dyDescent="0.25">
      <c r="A2" s="2" t="s">
        <v>1</v>
      </c>
      <c r="B2" s="11"/>
    </row>
    <row r="3" spans="1:3" x14ac:dyDescent="0.25">
      <c r="A3" s="3"/>
      <c r="B3" s="4" t="s">
        <v>2</v>
      </c>
    </row>
    <row r="4" spans="1:3" x14ac:dyDescent="0.25">
      <c r="A4" s="2" t="s">
        <v>3</v>
      </c>
      <c r="B4" s="11"/>
    </row>
    <row r="5" spans="1:3" x14ac:dyDescent="0.25">
      <c r="A5" s="2" t="s">
        <v>4</v>
      </c>
      <c r="B5" s="11"/>
    </row>
    <row r="6" spans="1:3" x14ac:dyDescent="0.25">
      <c r="A6" s="2" t="s">
        <v>5</v>
      </c>
      <c r="B6" s="11"/>
    </row>
    <row r="7" spans="1:3" x14ac:dyDescent="0.25">
      <c r="A7" s="2" t="s">
        <v>6</v>
      </c>
      <c r="B7" s="11"/>
    </row>
    <row r="8" spans="1:3" x14ac:dyDescent="0.25">
      <c r="A8" s="2" t="s">
        <v>7</v>
      </c>
      <c r="B8" s="11"/>
    </row>
    <row r="10" spans="1:3" x14ac:dyDescent="0.25">
      <c r="A10" s="6" t="s">
        <v>8</v>
      </c>
      <c r="B10" s="1" t="str">
        <f>вычисления!D20</f>
        <v>!не все данные введены</v>
      </c>
    </row>
    <row r="12" spans="1:3" x14ac:dyDescent="0.2">
      <c r="A12" s="6" t="s">
        <v>9</v>
      </c>
      <c r="B12" s="7" t="s">
        <v>40</v>
      </c>
      <c r="C12" s="9" t="s">
        <v>10</v>
      </c>
    </row>
    <row r="13" spans="1:3" x14ac:dyDescent="0.25">
      <c r="B13" s="8" t="s">
        <v>11</v>
      </c>
      <c r="C13" s="10" t="s">
        <v>12</v>
      </c>
    </row>
    <row r="14" spans="1:3" x14ac:dyDescent="0.25">
      <c r="B14" s="8" t="s">
        <v>13</v>
      </c>
      <c r="C14" s="10" t="s">
        <v>14</v>
      </c>
    </row>
    <row r="15" spans="1:3" x14ac:dyDescent="0.25">
      <c r="B15" s="8" t="s">
        <v>15</v>
      </c>
      <c r="C15" s="10" t="s">
        <v>16</v>
      </c>
    </row>
    <row r="16" spans="1:3" x14ac:dyDescent="0.25">
      <c r="B16" s="8" t="s">
        <v>17</v>
      </c>
      <c r="C16" s="10" t="s">
        <v>18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sheetProtection password="CF66" sheet="1" objects="1" scenarios="1" selectLockedCells="1"/>
  <conditionalFormatting sqref="B10">
    <cfRule type="containsText" dxfId="5" priority="1" operator="containsText" text="не все данные введены">
      <formula>NOT(ISERROR(SEARCH(("не все данные введены"),(B10))))</formula>
    </cfRule>
    <cfRule type="containsText" dxfId="4" priority="2" operator="containsText" text="благоприятный">
      <formula>NOT(ISERROR(SEARCH(("благоприятный"),(B10))))</formula>
    </cfRule>
    <cfRule type="containsText" dxfId="3" priority="3" operator="containsText" text="негативный">
      <formula>NOT(ISERROR(SEARCH(("негативный"),(B10))))</formula>
    </cfRule>
  </conditionalFormatting>
  <dataValidations count="1">
    <dataValidation type="decimal" operator="greaterThan" allowBlank="1" showInputMessage="1" showErrorMessage="1" prompt="Введите значение прироста ЛПИ" sqref="B7">
      <formula1>-1000000000</formula1>
    </dataValidation>
  </dataValidations>
  <pageMargins left="0.7" right="0.7" top="0.75" bottom="0.75" header="0" footer="0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prompt="Выберите тип операции из списка">
          <x14:formula1>
            <xm:f>вычисления!$A$2:$A$6</xm:f>
          </x14:formula1>
          <xm:sqref>B2</xm:sqref>
        </x14:dataValidation>
        <x14:dataValidation type="decimal" operator="greaterThan" allowBlank="1" showInputMessage="1" showErrorMessage="1" prompt="Введите значение Общего Холестерина (в ммоль/л)">
          <x14:formula1>
            <xm:f>вычисления!E8</xm:f>
          </x14:formula1>
          <xm:sqref>B4</xm:sqref>
        </x14:dataValidation>
        <x14:dataValidation type="decimal" operator="greaterThan" allowBlank="1" showInputMessage="1" showErrorMessage="1" prompt="Введите значение Hcy (в мкмоль/л)">
          <x14:formula1>
            <xm:f>вычисления!E9</xm:f>
          </x14:formula1>
          <xm:sqref>B5</xm:sqref>
        </x14:dataValidation>
        <x14:dataValidation type="decimal" operator="greaterThan" allowBlank="1" showInputMessage="1" showErrorMessage="1" prompt="Введите значение диаметра ОБА (в мм)">
          <x14:formula1>
            <xm:f>вычисления!E12</xm:f>
          </x14:formula1>
          <xm:sqref>B8</xm:sqref>
        </x14:dataValidation>
        <x14:dataValidation type="decimal" operator="greaterThan" allowBlank="1" showInputMessage="1" showErrorMessage="1" prompt="Введите значение CysGly  (в мкмоль/л)">
          <x14:formula1>
            <xm:f>вычисления!E10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/>
  </sheetViews>
  <sheetFormatPr defaultColWidth="9" defaultRowHeight="15" customHeight="1" x14ac:dyDescent="0.2"/>
  <cols>
    <col min="1" max="1" width="26.75" customWidth="1"/>
    <col min="2" max="2" width="31.875" customWidth="1"/>
    <col min="3" max="11" width="8.75" customWidth="1"/>
    <col min="12" max="256" width="14" customWidth="1"/>
  </cols>
  <sheetData>
    <row r="1" spans="1:2" x14ac:dyDescent="0.25">
      <c r="B1" s="1" t="s">
        <v>0</v>
      </c>
    </row>
    <row r="2" spans="1:2" x14ac:dyDescent="0.25">
      <c r="A2" s="2" t="s">
        <v>19</v>
      </c>
      <c r="B2" s="5" t="s">
        <v>40</v>
      </c>
    </row>
    <row r="3" spans="1:2" x14ac:dyDescent="0.25">
      <c r="A3" s="3"/>
      <c r="B3" s="4" t="s">
        <v>2</v>
      </c>
    </row>
    <row r="4" spans="1:2" x14ac:dyDescent="0.25">
      <c r="A4" s="2" t="s">
        <v>3</v>
      </c>
      <c r="B4" s="5">
        <v>4.4000000000000004</v>
      </c>
    </row>
    <row r="5" spans="1:2" x14ac:dyDescent="0.25">
      <c r="A5" s="2" t="s">
        <v>4</v>
      </c>
      <c r="B5" s="5">
        <v>12.1</v>
      </c>
    </row>
    <row r="6" spans="1:2" x14ac:dyDescent="0.25">
      <c r="A6" s="2" t="s">
        <v>5</v>
      </c>
      <c r="B6" s="5">
        <v>20.9</v>
      </c>
    </row>
    <row r="7" spans="1:2" x14ac:dyDescent="0.25">
      <c r="A7" s="2" t="s">
        <v>6</v>
      </c>
      <c r="B7" s="5">
        <v>0.44</v>
      </c>
    </row>
    <row r="8" spans="1:2" x14ac:dyDescent="0.25">
      <c r="A8" s="2" t="s">
        <v>7</v>
      </c>
      <c r="B8" s="5">
        <v>7.8</v>
      </c>
    </row>
    <row r="10" spans="1:2" x14ac:dyDescent="0.25">
      <c r="A10" s="6" t="s">
        <v>8</v>
      </c>
      <c r="B10" s="1" t="s">
        <v>20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sheetProtection password="CF66" sheet="1" objects="1" scenarios="1" selectLockedCells="1" selectUnlockedCells="1"/>
  <conditionalFormatting sqref="B10">
    <cfRule type="containsText" dxfId="2" priority="1" operator="containsText" text="не все данные введены">
      <formula>NOT(ISERROR(SEARCH(("не все данные введены"),(B10))))</formula>
    </cfRule>
    <cfRule type="containsText" dxfId="1" priority="3" operator="containsText" text="негативный">
      <formula>NOT(ISERROR(SEARCH(("негативный"),(B10))))</formula>
    </cfRule>
    <cfRule type="containsText" dxfId="0" priority="2" operator="containsText" text="благоприятный">
      <formula>NOT(ISERROR(SEARCH(("благоприятный"),(B10))))</formula>
    </cfRule>
  </conditionalFormatting>
  <dataValidations count="1">
    <dataValidation type="decimal" operator="greaterThan" allowBlank="1" showInputMessage="1" showErrorMessage="1" prompt="Введите значение - Введите значение прироста ЛПИ" sqref="B7">
      <formula1>-1000000000</formula1>
    </dataValidation>
  </dataValidations>
  <pageMargins left="0.7" right="0.7" top="0.75" bottom="0.75" header="0" footer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decimal" operator="greaterThan" allowBlank="1" showInputMessage="1" showErrorMessage="1" prompt="Введите значение - Введите значение CysGly  (в мкмоль/л)">
          <x14:formula1>
            <xm:f>вычисления!E10</xm:f>
          </x14:formula1>
          <xm:sqref>B6</xm:sqref>
        </x14:dataValidation>
        <x14:dataValidation type="decimal" operator="greaterThan" allowBlank="1" showInputMessage="1" showErrorMessage="1" prompt="Введите значение - Введите значение диаметра ОБА (в мм)">
          <x14:formula1>
            <xm:f>вычисления!E12</xm:f>
          </x14:formula1>
          <xm:sqref>B8</xm:sqref>
        </x14:dataValidation>
        <x14:dataValidation type="decimal" operator="greaterThan" allowBlank="1" showInputMessage="1" showErrorMessage="1" prompt="Введите значение - Введите значение Hcy (в мкмоль/л)">
          <x14:formula1>
            <xm:f>вычисления!E9</xm:f>
          </x14:formula1>
          <xm:sqref>B5</xm:sqref>
        </x14:dataValidation>
        <x14:dataValidation type="list" allowBlank="1" showInputMessage="1" prompt="Выберите значение из списка - Выберите значение из списка">
          <x14:formula1>
            <xm:f>вычисления!$A$2:$A$6</xm:f>
          </x14:formula1>
          <xm:sqref>B2</xm:sqref>
        </x14:dataValidation>
        <x14:dataValidation type="decimal" operator="greaterThan" allowBlank="1" showInputMessage="1" showErrorMessage="1" prompt="Введите значение - Введите значение Общего Холестерина (в ммоль/л)">
          <x14:formula1>
            <xm:f>вычисления!E8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A9" sqref="A1:XFD1048576"/>
    </sheetView>
  </sheetViews>
  <sheetFormatPr defaultColWidth="9" defaultRowHeight="15" customHeight="1" x14ac:dyDescent="0.2"/>
  <cols>
    <col min="1" max="1" width="15.75" style="13" customWidth="1"/>
    <col min="2" max="11" width="8.75" style="13" customWidth="1"/>
    <col min="12" max="256" width="14" style="13" customWidth="1"/>
    <col min="257" max="16384" width="9" style="13"/>
  </cols>
  <sheetData>
    <row r="1" spans="1:9" ht="14.25" x14ac:dyDescent="0.2">
      <c r="A1" s="12" t="s">
        <v>21</v>
      </c>
      <c r="B1" s="12" t="s">
        <v>22</v>
      </c>
    </row>
    <row r="2" spans="1:9" ht="14.25" x14ac:dyDescent="0.2">
      <c r="A2" s="14" t="s">
        <v>40</v>
      </c>
      <c r="B2" s="12">
        <v>0</v>
      </c>
    </row>
    <row r="3" spans="1:9" ht="14.25" x14ac:dyDescent="0.2">
      <c r="A3" s="12" t="s">
        <v>23</v>
      </c>
      <c r="B3" s="12">
        <v>4.2385999999999999</v>
      </c>
    </row>
    <row r="4" spans="1:9" ht="14.25" x14ac:dyDescent="0.2">
      <c r="A4" s="12" t="s">
        <v>24</v>
      </c>
      <c r="B4" s="12">
        <v>2.2271000000000001</v>
      </c>
    </row>
    <row r="5" spans="1:9" ht="14.25" x14ac:dyDescent="0.2">
      <c r="A5" s="12" t="s">
        <v>15</v>
      </c>
      <c r="B5" s="12">
        <v>0.2681</v>
      </c>
    </row>
    <row r="6" spans="1:9" ht="14.25" x14ac:dyDescent="0.2">
      <c r="A6" s="12" t="s">
        <v>17</v>
      </c>
      <c r="B6" s="12">
        <v>1.5397000000000001</v>
      </c>
    </row>
    <row r="7" spans="1:9" ht="14.25" x14ac:dyDescent="0.2">
      <c r="C7" s="13" t="s">
        <v>25</v>
      </c>
      <c r="D7" s="13" t="s">
        <v>26</v>
      </c>
      <c r="E7" s="13" t="s">
        <v>27</v>
      </c>
      <c r="F7" s="13" t="s">
        <v>28</v>
      </c>
      <c r="G7" s="13" t="s">
        <v>29</v>
      </c>
      <c r="I7" s="13" t="s">
        <v>30</v>
      </c>
    </row>
    <row r="8" spans="1:9" ht="14.25" x14ac:dyDescent="0.2">
      <c r="C8" s="13" t="s">
        <v>31</v>
      </c>
      <c r="D8" s="13">
        <v>0</v>
      </c>
      <c r="E8" s="13">
        <v>0.5958</v>
      </c>
      <c r="F8" s="13">
        <f>калькулятор!B4</f>
        <v>0</v>
      </c>
      <c r="G8" s="13">
        <f t="shared" ref="G8:G12" si="0">E8*F8</f>
        <v>0</v>
      </c>
      <c r="I8" s="13">
        <v>-6.4474</v>
      </c>
    </row>
    <row r="9" spans="1:9" ht="14.25" x14ac:dyDescent="0.2">
      <c r="C9" s="13" t="s">
        <v>32</v>
      </c>
      <c r="D9" s="13">
        <v>0</v>
      </c>
      <c r="E9" s="13">
        <v>6.5100000000000005E-2</v>
      </c>
      <c r="F9" s="13">
        <f>калькулятор!B5</f>
        <v>0</v>
      </c>
      <c r="G9" s="13">
        <f t="shared" si="0"/>
        <v>0</v>
      </c>
    </row>
    <row r="10" spans="1:9" ht="14.25" x14ac:dyDescent="0.2">
      <c r="C10" s="13" t="s">
        <v>41</v>
      </c>
      <c r="D10" s="13">
        <v>0</v>
      </c>
      <c r="E10" s="13">
        <v>5.4899999999999997E-2</v>
      </c>
      <c r="F10" s="13">
        <f>калькулятор!B6</f>
        <v>0</v>
      </c>
      <c r="G10" s="13">
        <f t="shared" si="0"/>
        <v>0</v>
      </c>
    </row>
    <row r="11" spans="1:9" ht="14.25" x14ac:dyDescent="0.2">
      <c r="C11" s="13" t="s">
        <v>33</v>
      </c>
      <c r="D11" s="13">
        <v>0</v>
      </c>
      <c r="E11" s="13">
        <v>-9.3816000000000006</v>
      </c>
      <c r="F11" s="13">
        <f>калькулятор!B7</f>
        <v>0</v>
      </c>
      <c r="G11" s="13">
        <f t="shared" si="0"/>
        <v>0</v>
      </c>
    </row>
    <row r="12" spans="1:9" ht="14.25" x14ac:dyDescent="0.2">
      <c r="C12" s="13" t="s">
        <v>34</v>
      </c>
      <c r="D12" s="13">
        <v>0</v>
      </c>
      <c r="E12" s="13">
        <v>0.41199999999999998</v>
      </c>
      <c r="F12" s="13">
        <f>калькулятор!B8</f>
        <v>0</v>
      </c>
      <c r="G12" s="13">
        <f t="shared" si="0"/>
        <v>0</v>
      </c>
    </row>
    <row r="14" spans="1:9" ht="14.25" x14ac:dyDescent="0.2">
      <c r="C14" s="13" t="s">
        <v>28</v>
      </c>
      <c r="D14" s="13" t="s">
        <v>29</v>
      </c>
    </row>
    <row r="15" spans="1:9" ht="14.25" x14ac:dyDescent="0.2">
      <c r="C15" s="13">
        <f>калькулятор!B2</f>
        <v>0</v>
      </c>
      <c r="D15" s="13" t="str">
        <f>IF(C15=A2,B2,IF(C15=A3,B3,IF(C15=A4,B4,IF(C15=A5,B5,IF(C15=A6,B6,"Ошибка!")))))</f>
        <v>Ошибка!</v>
      </c>
    </row>
    <row r="17" spans="3:6" x14ac:dyDescent="0.2">
      <c r="C17" s="13" t="s">
        <v>35</v>
      </c>
      <c r="D17" s="13">
        <f>SUM(D15,G8:G12,I8)</f>
        <v>-6.4474</v>
      </c>
      <c r="E17" s="13">
        <f>IF(AND(F8&lt;&gt;0,F9&lt;&gt;0,F10&lt;&gt;0,F11&lt;&gt;0,F12&lt;&gt;0,C15&lt;&gt;0),D17,0)</f>
        <v>0</v>
      </c>
      <c r="F17" s="13" t="s">
        <v>36</v>
      </c>
    </row>
    <row r="18" spans="3:6" ht="14.25" x14ac:dyDescent="0.2">
      <c r="C18" s="13" t="s">
        <v>37</v>
      </c>
      <c r="D18" s="13">
        <v>-0.1099</v>
      </c>
    </row>
    <row r="19" spans="3:6" ht="14.25" x14ac:dyDescent="0.2">
      <c r="C19" s="13" t="s">
        <v>38</v>
      </c>
      <c r="D19" s="13" t="str">
        <f>IF(D17&gt;=D18,"негативный","благоприятный")</f>
        <v>благоприятный</v>
      </c>
    </row>
    <row r="20" spans="3:6" ht="14.25" x14ac:dyDescent="0.2">
      <c r="C20" s="13" t="s">
        <v>39</v>
      </c>
      <c r="D20" s="13" t="str">
        <f>IF(E17=0,"!не все данные введены",D19)</f>
        <v>!не все данные введены</v>
      </c>
    </row>
    <row r="21" spans="3:6" ht="15.75" customHeight="1" x14ac:dyDescent="0.2"/>
    <row r="22" spans="3:6" ht="15.75" customHeight="1" x14ac:dyDescent="0.2"/>
    <row r="23" spans="3:6" ht="15.75" customHeight="1" x14ac:dyDescent="0.2"/>
    <row r="24" spans="3:6" ht="15.75" customHeight="1" x14ac:dyDescent="0.2"/>
    <row r="25" spans="3:6" ht="15.75" customHeight="1" x14ac:dyDescent="0.2"/>
    <row r="26" spans="3:6" ht="15.75" customHeight="1" x14ac:dyDescent="0.2"/>
    <row r="27" spans="3:6" ht="15.75" customHeight="1" x14ac:dyDescent="0.2"/>
    <row r="28" spans="3:6" ht="15.75" customHeight="1" x14ac:dyDescent="0.2"/>
    <row r="29" spans="3:6" ht="15.75" customHeight="1" x14ac:dyDescent="0.2"/>
    <row r="30" spans="3:6" ht="15.75" customHeight="1" x14ac:dyDescent="0.2"/>
    <row r="31" spans="3:6" ht="15.75" customHeight="1" x14ac:dyDescent="0.2"/>
    <row r="32" spans="3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sheetProtection password="CF66" sheet="1" objects="1" scenarios="1" selectLockedCells="1" selectUnlockedCells="1"/>
  <pageMargins left="0.7" right="0.7" top="0.7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калькулятор</vt:lpstr>
      <vt:lpstr>пример</vt:lpstr>
      <vt:lpstr>вычисления</vt:lpstr>
      <vt:lpstr>вычисления!_GoBack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Simple</dc:creator>
  <cp:lastModifiedBy>Simple</cp:lastModifiedBy>
  <dcterms:created xsi:type="dcterms:W3CDTF">2022-07-12T08:08:18Z</dcterms:created>
  <dcterms:modified xsi:type="dcterms:W3CDTF">2022-07-22T05:29:20Z</dcterms:modified>
</cp:coreProperties>
</file>