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5d2022a74d040cf2/Документы/Работа ГРГМУ/Почта/"/>
    </mc:Choice>
  </mc:AlternateContent>
  <xr:revisionPtr revIDLastSave="0" documentId="13_ncr:1_{EAA42C91-3FA7-4178-A946-3EFD17B9F919}" xr6:coauthVersionLast="47" xr6:coauthVersionMax="47" xr10:uidLastSave="{00000000-0000-0000-0000-000000000000}"/>
  <bookViews>
    <workbookView xWindow="3120" yWindow="3120" windowWidth="21600" windowHeight="12645" xr2:uid="{00000000-000D-0000-FFFF-FFFF00000000}"/>
  </bookViews>
  <sheets>
    <sheet name="калькулятор" sheetId="1" r:id="rId1"/>
    <sheet name="пример" sheetId="2" r:id="rId2"/>
    <sheet name="вычисления" sheetId="3" state="hidden" r:id="rId3"/>
  </sheets>
  <definedNames>
    <definedName name="_GoBack" localSheetId="2">вычисления!$B$2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3" l="1"/>
  <c r="D11" i="3" s="1"/>
  <c r="F6" i="3" l="1"/>
  <c r="G6" i="3" l="1"/>
  <c r="D15" i="3" l="1"/>
  <c r="E15" i="3" s="1"/>
  <c r="D17" i="3" l="1"/>
  <c r="D18" i="3" s="1"/>
  <c r="B6" i="1" s="1"/>
</calcChain>
</file>

<file path=xl/sharedStrings.xml><?xml version="1.0" encoding="utf-8"?>
<sst xmlns="http://schemas.openxmlformats.org/spreadsheetml/2006/main" count="33" uniqueCount="24">
  <si>
    <t>Прогноз:</t>
  </si>
  <si>
    <t>коэффициент</t>
  </si>
  <si>
    <t>Показатель</t>
  </si>
  <si>
    <t>Минимум</t>
  </si>
  <si>
    <t>Коэфф</t>
  </si>
  <si>
    <t>x</t>
  </si>
  <si>
    <t>b*x</t>
  </si>
  <si>
    <t>св. член</t>
  </si>
  <si>
    <t>Сумма</t>
  </si>
  <si>
    <r>
      <rPr>
        <sz val="11"/>
        <color indexed="0"/>
        <rFont val="Calibri"/>
        <family val="2"/>
        <charset val="204"/>
      </rPr>
      <t>→</t>
    </r>
    <r>
      <rPr>
        <sz val="11"/>
        <color indexed="0"/>
        <rFont val="Calibri"/>
        <family val="2"/>
        <charset val="204"/>
      </rPr>
      <t xml:space="preserve"> проверка ввода</t>
    </r>
  </si>
  <si>
    <t>порог</t>
  </si>
  <si>
    <t>прогноз</t>
  </si>
  <si>
    <t xml:space="preserve">вывод </t>
  </si>
  <si>
    <t xml:space="preserve">генотип полиморфного варианта rs734553 гена SLC2A9 </t>
  </si>
  <si>
    <t>AA</t>
  </si>
  <si>
    <t>AC</t>
  </si>
  <si>
    <t>CC</t>
  </si>
  <si>
    <t xml:space="preserve">уровень мочевой кислоты в сыворотке крови </t>
  </si>
  <si>
    <t>Выберите значение из выпадающего списка:</t>
  </si>
  <si>
    <t>Введите численный показатель:</t>
  </si>
  <si>
    <t>Уровень мочевой кислоты в сыворотке крови (ммоль/л) →</t>
  </si>
  <si>
    <t>Генотип полиморфного варианта rs734553 гена SLC2A9 →</t>
  </si>
  <si>
    <t>Ссылка на подробное описание метода</t>
  </si>
  <si>
    <t>негативный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</si>
</sst>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Arial"/>
    </font>
    <font>
      <b/>
      <sz val="11"/>
      <color indexed="0"/>
      <name val="Calibri"/>
      <family val="2"/>
      <charset val="204"/>
    </font>
    <font>
      <sz val="11"/>
      <color indexed="0"/>
      <name val="Calibri"/>
      <family val="2"/>
      <charset val="204"/>
    </font>
    <font>
      <sz val="11"/>
      <name val="Arial"/>
      <family val="2"/>
      <charset val="204"/>
    </font>
    <font>
      <u/>
      <sz val="11"/>
      <color theme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/>
    <xf numFmtId="0" fontId="1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wrapText="1"/>
    </xf>
    <xf numFmtId="0" fontId="3" fillId="3" borderId="0" xfId="0" applyFont="1" applyFill="1">
      <alignment vertical="center"/>
    </xf>
    <xf numFmtId="0" fontId="0" fillId="3" borderId="0" xfId="0" applyFill="1">
      <alignment vertical="center"/>
    </xf>
    <xf numFmtId="0" fontId="0" fillId="0" borderId="0" xfId="0" applyProtection="1">
      <alignment vertical="center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1" fillId="0" borderId="1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protection hidden="1"/>
    </xf>
    <xf numFmtId="0" fontId="3" fillId="0" borderId="0" xfId="0" applyFont="1" applyProtection="1">
      <alignment vertical="center"/>
      <protection hidden="1"/>
    </xf>
    <xf numFmtId="0" fontId="4" fillId="0" borderId="0" xfId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/>
      <protection locked="0" hidden="1"/>
    </xf>
  </cellXfs>
  <cellStyles count="2">
    <cellStyle name="Гиперссылка" xfId="1" builtinId="8"/>
    <cellStyle name="Обычный" xfId="0" builtinId="0"/>
  </cellStyles>
  <dxfs count="9">
    <dxf>
      <font>
        <sz val="11"/>
        <color rgb="FFFF0000"/>
      </font>
      <border>
        <left/>
        <right/>
        <top/>
        <bottom/>
      </border>
    </dxf>
    <dxf>
      <font>
        <sz val="11"/>
        <color rgb="FF00B050"/>
      </font>
      <border>
        <left/>
        <right/>
        <top/>
        <bottom/>
      </border>
    </dxf>
    <dxf>
      <font>
        <b/>
        <i/>
        <sz val="11"/>
        <color rgb="FFFFC000"/>
      </font>
      <border>
        <left/>
        <right/>
        <top/>
        <bottom/>
      </border>
    </dxf>
    <dxf>
      <font>
        <sz val="11"/>
        <color rgb="FFFF0000"/>
      </font>
      <border>
        <left/>
        <right/>
        <top/>
        <bottom/>
      </border>
    </dxf>
    <dxf>
      <font>
        <sz val="11"/>
        <color rgb="FF00B050"/>
      </font>
      <border>
        <left/>
        <right/>
        <top/>
        <bottom/>
      </border>
    </dxf>
    <dxf>
      <font>
        <b/>
        <i/>
        <sz val="11"/>
        <color rgb="FFFFC000"/>
      </font>
      <border>
        <left/>
        <right/>
        <top/>
        <bottom/>
      </border>
    </dxf>
    <dxf>
      <font>
        <sz val="11"/>
        <color rgb="FFFF0000"/>
      </font>
      <border>
        <left/>
        <right/>
        <top/>
        <bottom/>
      </border>
    </dxf>
    <dxf>
      <font>
        <sz val="11"/>
        <color rgb="FF00B050"/>
      </font>
      <border>
        <left/>
        <right/>
        <top/>
        <bottom/>
      </border>
    </dxf>
    <dxf>
      <font>
        <b/>
        <i/>
        <sz val="11"/>
        <color rgb="FFFFC000"/>
      </font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712304</xdr:colOff>
      <xdr:row>10</xdr:row>
      <xdr:rowOff>150394</xdr:rowOff>
    </xdr:from>
    <xdr:to>
      <xdr:col>0</xdr:col>
      <xdr:colOff>2833893</xdr:colOff>
      <xdr:row>21</xdr:row>
      <xdr:rowOff>80019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CE98B16B-3F2D-425E-86CE-448BC2FD3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304" y="2245894"/>
          <a:ext cx="2121589" cy="2107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lib.grsmu.by/bitstream/handle/files/30981/inst_arter-117-1122.pdf?sequence=1&amp;isAllowed=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1"/>
  <sheetViews>
    <sheetView tabSelected="1" zoomScale="115" zoomScaleNormal="115" workbookViewId="0">
      <selection activeCell="B2" sqref="B2"/>
    </sheetView>
  </sheetViews>
  <sheetFormatPr defaultColWidth="9" defaultRowHeight="15" customHeight="1" x14ac:dyDescent="0.2"/>
  <cols>
    <col min="1" max="1" width="51.5" style="10" customWidth="1"/>
    <col min="2" max="2" width="36.375" style="10" customWidth="1"/>
    <col min="3" max="3" width="16.375" style="10" customWidth="1"/>
    <col min="4" max="11" width="8.625" style="10" customWidth="1"/>
    <col min="12" max="256" width="14" style="10" customWidth="1"/>
    <col min="257" max="16384" width="9" style="10"/>
  </cols>
  <sheetData>
    <row r="1" spans="1:4" ht="30" x14ac:dyDescent="0.25">
      <c r="B1" s="11" t="s">
        <v>18</v>
      </c>
      <c r="D1" s="11"/>
    </row>
    <row r="2" spans="1:4" x14ac:dyDescent="0.25">
      <c r="A2" s="12" t="s">
        <v>21</v>
      </c>
      <c r="B2" s="19" t="s">
        <v>14</v>
      </c>
    </row>
    <row r="3" spans="1:4" x14ac:dyDescent="0.25">
      <c r="A3" s="13"/>
      <c r="B3" s="14" t="s">
        <v>19</v>
      </c>
    </row>
    <row r="4" spans="1:4" x14ac:dyDescent="0.25">
      <c r="A4" s="12" t="s">
        <v>20</v>
      </c>
      <c r="B4" s="19">
        <v>0.25</v>
      </c>
    </row>
    <row r="6" spans="1:4" x14ac:dyDescent="0.25">
      <c r="A6" s="15" t="s">
        <v>0</v>
      </c>
      <c r="B6" s="16" t="str">
        <f>вычисления!D18</f>
        <v>благоприятный</v>
      </c>
    </row>
    <row r="9" spans="1:4" ht="15" customHeight="1" x14ac:dyDescent="0.2">
      <c r="A9" s="17"/>
    </row>
    <row r="10" spans="1:4" ht="15" customHeight="1" x14ac:dyDescent="0.2">
      <c r="A10" s="18" t="s">
        <v>22</v>
      </c>
    </row>
    <row r="12" spans="1:4" ht="15.75" customHeight="1" x14ac:dyDescent="0.2"/>
    <row r="13" spans="1:4" ht="15.75" customHeight="1" x14ac:dyDescent="0.2"/>
    <row r="14" spans="1:4" ht="15.75" customHeight="1" x14ac:dyDescent="0.2"/>
    <row r="15" spans="1:4" ht="15.75" customHeight="1" x14ac:dyDescent="0.2"/>
    <row r="16" spans="1:4" ht="15.75" customHeight="1" x14ac:dyDescent="0.2"/>
    <row r="17" s="10" customFormat="1" ht="15.75" customHeight="1" x14ac:dyDescent="0.2"/>
    <row r="18" s="10" customFormat="1" ht="15.75" customHeight="1" x14ac:dyDescent="0.2"/>
    <row r="19" s="10" customFormat="1" ht="15.75" customHeight="1" x14ac:dyDescent="0.2"/>
    <row r="20" s="10" customFormat="1" ht="15.75" customHeight="1" x14ac:dyDescent="0.2"/>
    <row r="21" s="10" customFormat="1" ht="15.75" customHeight="1" x14ac:dyDescent="0.2"/>
    <row r="22" s="10" customFormat="1" ht="15.75" customHeight="1" x14ac:dyDescent="0.2"/>
    <row r="23" s="10" customFormat="1" ht="15.75" customHeight="1" x14ac:dyDescent="0.2"/>
    <row r="24" s="10" customFormat="1" ht="15.75" customHeight="1" x14ac:dyDescent="0.2"/>
    <row r="25" s="10" customFormat="1" ht="15.75" customHeight="1" x14ac:dyDescent="0.2"/>
    <row r="26" s="10" customFormat="1" ht="15.75" customHeight="1" x14ac:dyDescent="0.2"/>
    <row r="27" s="10" customFormat="1" ht="15.75" customHeight="1" x14ac:dyDescent="0.2"/>
    <row r="28" s="10" customFormat="1" ht="15.75" customHeight="1" x14ac:dyDescent="0.2"/>
    <row r="29" s="10" customFormat="1" ht="15.75" customHeight="1" x14ac:dyDescent="0.2"/>
    <row r="30" s="10" customFormat="1" ht="15.75" customHeight="1" x14ac:dyDescent="0.2"/>
    <row r="31" s="10" customFormat="1" ht="15.75" customHeight="1" x14ac:dyDescent="0.2"/>
    <row r="32" s="10" customFormat="1" ht="15.75" customHeight="1" x14ac:dyDescent="0.2"/>
    <row r="33" s="10" customFormat="1" ht="15.75" customHeight="1" x14ac:dyDescent="0.2"/>
    <row r="34" s="10" customFormat="1" ht="15.75" customHeight="1" x14ac:dyDescent="0.2"/>
    <row r="35" s="10" customFormat="1" ht="15.75" customHeight="1" x14ac:dyDescent="0.2"/>
    <row r="36" s="10" customFormat="1" ht="15.75" customHeight="1" x14ac:dyDescent="0.2"/>
    <row r="37" s="10" customFormat="1" ht="15.75" customHeight="1" x14ac:dyDescent="0.2"/>
    <row r="38" s="10" customFormat="1" ht="15.75" customHeight="1" x14ac:dyDescent="0.2"/>
    <row r="39" s="10" customFormat="1" ht="15.75" customHeight="1" x14ac:dyDescent="0.2"/>
    <row r="40" s="10" customFormat="1" ht="15.75" customHeight="1" x14ac:dyDescent="0.2"/>
    <row r="41" s="10" customFormat="1" ht="15.75" customHeight="1" x14ac:dyDescent="0.2"/>
    <row r="42" s="10" customFormat="1" ht="15.75" customHeight="1" x14ac:dyDescent="0.2"/>
    <row r="43" s="10" customFormat="1" ht="15.75" customHeight="1" x14ac:dyDescent="0.2"/>
    <row r="44" s="10" customFormat="1" ht="15.75" customHeight="1" x14ac:dyDescent="0.2"/>
    <row r="45" s="10" customFormat="1" ht="15.75" customHeight="1" x14ac:dyDescent="0.2"/>
    <row r="46" s="10" customFormat="1" ht="15.75" customHeight="1" x14ac:dyDescent="0.2"/>
    <row r="47" s="10" customFormat="1" ht="15.75" customHeight="1" x14ac:dyDescent="0.2"/>
    <row r="48" s="10" customFormat="1" ht="15.75" customHeight="1" x14ac:dyDescent="0.2"/>
    <row r="49" s="10" customFormat="1" ht="15.75" customHeight="1" x14ac:dyDescent="0.2"/>
    <row r="50" s="10" customFormat="1" ht="15.75" customHeight="1" x14ac:dyDescent="0.2"/>
    <row r="51" s="10" customFormat="1" ht="15.75" customHeight="1" x14ac:dyDescent="0.2"/>
    <row r="52" s="10" customFormat="1" ht="15.75" customHeight="1" x14ac:dyDescent="0.2"/>
    <row r="53" s="10" customFormat="1" ht="15.75" customHeight="1" x14ac:dyDescent="0.2"/>
    <row r="54" s="10" customFormat="1" ht="15.75" customHeight="1" x14ac:dyDescent="0.2"/>
    <row r="55" s="10" customFormat="1" ht="15.75" customHeight="1" x14ac:dyDescent="0.2"/>
    <row r="56" s="10" customFormat="1" ht="15.75" customHeight="1" x14ac:dyDescent="0.2"/>
    <row r="57" s="10" customFormat="1" ht="15.75" customHeight="1" x14ac:dyDescent="0.2"/>
    <row r="58" s="10" customFormat="1" ht="15.75" customHeight="1" x14ac:dyDescent="0.2"/>
    <row r="59" s="10" customFormat="1" ht="15.75" customHeight="1" x14ac:dyDescent="0.2"/>
    <row r="60" s="10" customFormat="1" ht="15.75" customHeight="1" x14ac:dyDescent="0.2"/>
    <row r="61" s="10" customFormat="1" ht="15.75" customHeight="1" x14ac:dyDescent="0.2"/>
    <row r="62" s="10" customFormat="1" ht="15.75" customHeight="1" x14ac:dyDescent="0.2"/>
    <row r="63" s="10" customFormat="1" ht="15.75" customHeight="1" x14ac:dyDescent="0.2"/>
    <row r="64" s="10" customFormat="1" ht="15.75" customHeight="1" x14ac:dyDescent="0.2"/>
    <row r="65" s="10" customFormat="1" ht="15.75" customHeight="1" x14ac:dyDescent="0.2"/>
    <row r="66" s="10" customFormat="1" ht="15.75" customHeight="1" x14ac:dyDescent="0.2"/>
    <row r="67" s="10" customFormat="1" ht="15.75" customHeight="1" x14ac:dyDescent="0.2"/>
    <row r="68" s="10" customFormat="1" ht="15.75" customHeight="1" x14ac:dyDescent="0.2"/>
    <row r="69" s="10" customFormat="1" ht="15.75" customHeight="1" x14ac:dyDescent="0.2"/>
    <row r="70" s="10" customFormat="1" ht="15.75" customHeight="1" x14ac:dyDescent="0.2"/>
    <row r="71" s="10" customFormat="1" ht="15.75" customHeight="1" x14ac:dyDescent="0.2"/>
    <row r="72" s="10" customFormat="1" ht="15.75" customHeight="1" x14ac:dyDescent="0.2"/>
    <row r="73" s="10" customFormat="1" ht="15.75" customHeight="1" x14ac:dyDescent="0.2"/>
    <row r="74" s="10" customFormat="1" ht="15.75" customHeight="1" x14ac:dyDescent="0.2"/>
    <row r="75" s="10" customFormat="1" ht="15.75" customHeight="1" x14ac:dyDescent="0.2"/>
    <row r="76" s="10" customFormat="1" ht="15.75" customHeight="1" x14ac:dyDescent="0.2"/>
    <row r="77" s="10" customFormat="1" ht="15.75" customHeight="1" x14ac:dyDescent="0.2"/>
    <row r="78" s="10" customFormat="1" ht="15.75" customHeight="1" x14ac:dyDescent="0.2"/>
    <row r="79" s="10" customFormat="1" ht="15.75" customHeight="1" x14ac:dyDescent="0.2"/>
    <row r="80" s="10" customFormat="1" ht="15.75" customHeight="1" x14ac:dyDescent="0.2"/>
    <row r="81" s="10" customFormat="1" ht="15.75" customHeight="1" x14ac:dyDescent="0.2"/>
    <row r="82" s="10" customFormat="1" ht="15.75" customHeight="1" x14ac:dyDescent="0.2"/>
    <row r="83" s="10" customFormat="1" ht="15.75" customHeight="1" x14ac:dyDescent="0.2"/>
    <row r="84" s="10" customFormat="1" ht="15.75" customHeight="1" x14ac:dyDescent="0.2"/>
    <row r="85" s="10" customFormat="1" ht="15.75" customHeight="1" x14ac:dyDescent="0.2"/>
    <row r="86" s="10" customFormat="1" ht="15.75" customHeight="1" x14ac:dyDescent="0.2"/>
    <row r="87" s="10" customFormat="1" ht="15.75" customHeight="1" x14ac:dyDescent="0.2"/>
    <row r="88" s="10" customFormat="1" ht="15.75" customHeight="1" x14ac:dyDescent="0.2"/>
    <row r="89" s="10" customFormat="1" ht="15.75" customHeight="1" x14ac:dyDescent="0.2"/>
    <row r="90" s="10" customFormat="1" ht="15.75" customHeight="1" x14ac:dyDescent="0.2"/>
    <row r="91" s="10" customFormat="1" ht="15.75" customHeight="1" x14ac:dyDescent="0.2"/>
  </sheetData>
  <sheetProtection algorithmName="SHA-512" hashValue="Qgqb0qQcT4nZxjpkMeMS82QGqDKwMbXVN3UdlzjV1uxposYreSgvlYsbhsUMk2yUBO1yFw0VdQvc3uUPNkhHWw==" saltValue="6OJG3D9DCAAegTK4htxBdw==" spinCount="100000" sheet="1" selectLockedCells="1"/>
  <conditionalFormatting sqref="B6">
    <cfRule type="containsText" dxfId="8" priority="1" operator="containsText" text="не все данные введены">
      <formula>NOT(ISERROR(SEARCH(("не все данные введены"),(B6))))</formula>
    </cfRule>
    <cfRule type="containsText" dxfId="7" priority="2" operator="containsText" text="благоприятный">
      <formula>NOT(ISERROR(SEARCH(("благоприятный"),(B6))))</formula>
    </cfRule>
    <cfRule type="containsText" dxfId="6" priority="3" operator="containsText" text="негативный">
      <formula>NOT(ISERROR(SEARCH(("негативный"),(B6))))</formula>
    </cfRule>
  </conditionalFormatting>
  <hyperlinks>
    <hyperlink ref="A10" r:id="rId1" xr:uid="{D9398781-92AC-465F-AF1C-2DAFCB6446D9}"/>
  </hyperlinks>
  <pageMargins left="0.7" right="0.7" top="0.75" bottom="0.75" header="0" footer="0"/>
  <pageSetup paperSize="9" orientation="portrait" horizontalDpi="0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xr:uid="{00000000-0002-0000-0000-000001000000}">
          <x14:formula1>
            <xm:f>вычисления!$A$2:$A$4</xm:f>
          </x14:formula1>
          <xm:sqref>B2</xm:sqref>
        </x14:dataValidation>
        <x14:dataValidation type="decimal" operator="greaterThan" allowBlank="1" showInputMessage="1" showErrorMessage="1" xr:uid="{00000000-0002-0000-0000-000002000000}">
          <x14:formula1>
            <xm:f>вычисления!D6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"/>
  <sheetViews>
    <sheetView workbookViewId="0">
      <selection activeCell="B10" sqref="B10"/>
    </sheetView>
  </sheetViews>
  <sheetFormatPr defaultColWidth="9" defaultRowHeight="15" customHeight="1" x14ac:dyDescent="0.2"/>
  <cols>
    <col min="1" max="1" width="54.125" customWidth="1"/>
    <col min="2" max="2" width="31.875" customWidth="1"/>
    <col min="3" max="11" width="8.625" customWidth="1"/>
    <col min="12" max="256" width="14" customWidth="1"/>
  </cols>
  <sheetData>
    <row r="1" spans="1:2" ht="30" x14ac:dyDescent="0.25">
      <c r="B1" s="7" t="s">
        <v>18</v>
      </c>
    </row>
    <row r="2" spans="1:2" x14ac:dyDescent="0.25">
      <c r="A2" s="2" t="s">
        <v>21</v>
      </c>
      <c r="B2" s="6" t="s">
        <v>14</v>
      </c>
    </row>
    <row r="3" spans="1:2" x14ac:dyDescent="0.25">
      <c r="A3" s="3"/>
      <c r="B3" s="4" t="s">
        <v>19</v>
      </c>
    </row>
    <row r="4" spans="1:2" x14ac:dyDescent="0.25">
      <c r="A4" s="2" t="s">
        <v>20</v>
      </c>
      <c r="B4" s="6">
        <v>0.5</v>
      </c>
    </row>
    <row r="5" spans="1:2" ht="14.25" x14ac:dyDescent="0.2"/>
    <row r="6" spans="1:2" x14ac:dyDescent="0.25">
      <c r="A6" s="5" t="s">
        <v>0</v>
      </c>
      <c r="B6" s="1" t="s">
        <v>23</v>
      </c>
    </row>
    <row r="7" spans="1:2" ht="14.25" x14ac:dyDescent="0.2"/>
    <row r="8" spans="1:2" ht="14.25" x14ac:dyDescent="0.2"/>
    <row r="10" spans="1:2" ht="14.25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</sheetData>
  <sheetProtection algorithmName="SHA-512" hashValue="KoWnMpke/J7dLahngPuRHZI97Jdt86A7zJjy9rwQVde7SmaFlskbSbfOfEUd5D9HQwEUcc0sdtLXi2hkE8jQDA==" saltValue="2SVdrPznUniTZGcd8pTHNQ==" spinCount="100000" sheet="1" objects="1" scenarios="1" selectLockedCells="1" selectUnlockedCells="1"/>
  <conditionalFormatting sqref="B6">
    <cfRule type="containsText" dxfId="5" priority="1" operator="containsText" text="не все данные введены">
      <formula>NOT(ISERROR(SEARCH(("не все данные введены"),(B6))))</formula>
    </cfRule>
    <cfRule type="containsText" dxfId="4" priority="2" operator="containsText" text="благоприятный">
      <formula>NOT(ISERROR(SEARCH(("благоприятный"),(B6))))</formula>
    </cfRule>
    <cfRule type="containsText" dxfId="3" priority="3" operator="containsText" text="негативный">
      <formula>NOT(ISERROR(SEARCH(("негативный"),(B6))))</formula>
    </cfRule>
  </conditionalFormatting>
  <conditionalFormatting sqref="B10">
    <cfRule type="containsText" dxfId="2" priority="4" operator="containsText" text="не все данные введены">
      <formula>NOT(ISERROR(SEARCH(("не все данные введены"),(B10))))</formula>
    </cfRule>
    <cfRule type="containsText" dxfId="1" priority="5" operator="containsText" text="благоприятный">
      <formula>NOT(ISERROR(SEARCH(("благоприятный"),(B10))))</formula>
    </cfRule>
    <cfRule type="containsText" dxfId="0" priority="6" operator="containsText" text="негативный">
      <formula>NOT(ISERROR(SEARCH(("негативный"),(B10))))</formula>
    </cfRule>
  </conditionalFormatting>
  <pageMargins left="0.7" right="0.7" top="0.75" bottom="0.75" header="0" footer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decimal" operator="greaterThan" allowBlank="1" showInputMessage="1" showErrorMessage="1" prompt="Введите значение уровня фолиевой кислоты сыворотки крови (пг/мл)" xr:uid="{B147E4A9-B03D-43D1-B409-6DD3D282FDFD}">
          <x14:formula1>
            <xm:f>вычисления!#REF!</xm:f>
          </x14:formula1>
          <xm:sqref>B8</xm:sqref>
        </x14:dataValidation>
        <x14:dataValidation type="decimal" operator="greaterThan" allowBlank="1" showInputMessage="1" showErrorMessage="1" prompt="Введите значение уровня гомоцистеина сыворотки крови (пмоль/мл)" xr:uid="{8388BEAC-F0BF-4ED7-8606-83C794976D54}">
          <x14:formula1>
            <xm:f>вычисления!#REF!</xm:f>
          </x14:formula1>
          <xm:sqref>B7</xm:sqref>
        </x14:dataValidation>
        <x14:dataValidation type="decimal" operator="greaterThan" allowBlank="1" showInputMessage="1" showErrorMessage="1" xr:uid="{754EA88A-FB38-443B-B938-78144028B5A8}">
          <x14:formula1>
            <xm:f>вычисления!D6</xm:f>
          </x14:formula1>
          <xm:sqref>B4</xm:sqref>
        </x14:dataValidation>
        <x14:dataValidation type="list" allowBlank="1" showInputMessage="1" xr:uid="{6F9196F0-A178-47CF-9304-401F28426919}">
          <x14:formula1>
            <xm:f>вычисления!$A$2:$A$4</xm:f>
          </x14:formula1>
          <xm:sqref>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8"/>
  <sheetViews>
    <sheetView workbookViewId="0">
      <selection activeCell="E11" sqref="A1:XFD1048576"/>
    </sheetView>
  </sheetViews>
  <sheetFormatPr defaultColWidth="9" defaultRowHeight="15" customHeight="1" x14ac:dyDescent="0.2"/>
  <cols>
    <col min="1" max="1" width="31.625" style="9" customWidth="1"/>
    <col min="2" max="2" width="8.625" style="9" customWidth="1"/>
    <col min="3" max="3" width="21.125" style="9" customWidth="1"/>
    <col min="4" max="4" width="12.125" style="9" customWidth="1"/>
    <col min="5" max="11" width="8.625" style="9" customWidth="1"/>
    <col min="12" max="256" width="14" style="9" customWidth="1"/>
    <col min="257" max="16384" width="9" style="9"/>
  </cols>
  <sheetData>
    <row r="1" spans="1:9" ht="14.25" x14ac:dyDescent="0.2">
      <c r="A1" s="8" t="s">
        <v>13</v>
      </c>
      <c r="B1" s="9" t="s">
        <v>1</v>
      </c>
    </row>
    <row r="2" spans="1:9" ht="14.25" x14ac:dyDescent="0.2">
      <c r="A2" s="8" t="s">
        <v>14</v>
      </c>
      <c r="B2" s="9">
        <v>0</v>
      </c>
    </row>
    <row r="3" spans="1:9" ht="14.25" x14ac:dyDescent="0.2">
      <c r="A3" s="8" t="s">
        <v>15</v>
      </c>
      <c r="B3" s="9">
        <v>1.8106</v>
      </c>
    </row>
    <row r="4" spans="1:9" ht="14.25" x14ac:dyDescent="0.2">
      <c r="A4" s="8" t="s">
        <v>16</v>
      </c>
      <c r="B4" s="9">
        <v>1.7256</v>
      </c>
    </row>
    <row r="5" spans="1:9" ht="14.25" x14ac:dyDescent="0.2"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I5" s="9" t="s">
        <v>7</v>
      </c>
    </row>
    <row r="6" spans="1:9" ht="14.25" x14ac:dyDescent="0.2">
      <c r="C6" s="8" t="s">
        <v>17</v>
      </c>
      <c r="D6" s="9">
        <v>0</v>
      </c>
      <c r="E6" s="9">
        <v>8.4088999999999992</v>
      </c>
      <c r="F6" s="9">
        <f>калькулятор!B4</f>
        <v>0.25</v>
      </c>
      <c r="G6" s="9">
        <f t="shared" ref="G6" si="0">E6*F6</f>
        <v>2.1022249999999998</v>
      </c>
      <c r="I6" s="9">
        <v>-3.9083999999999999</v>
      </c>
    </row>
    <row r="7" spans="1:9" ht="14.25" x14ac:dyDescent="0.2"/>
    <row r="8" spans="1:9" ht="14.25" x14ac:dyDescent="0.2"/>
    <row r="10" spans="1:9" ht="14.25" x14ac:dyDescent="0.2">
      <c r="C10" s="9" t="s">
        <v>5</v>
      </c>
      <c r="D10" s="9" t="s">
        <v>6</v>
      </c>
    </row>
    <row r="11" spans="1:9" ht="14.25" x14ac:dyDescent="0.2">
      <c r="C11" s="8" t="str">
        <f>калькулятор!B2</f>
        <v>AA</v>
      </c>
      <c r="D11" s="9">
        <f>IF(C11=A2,B2,IF(C11=A3,B3,(IF(C11=A4,B4,"Ошибка!"))))</f>
        <v>0</v>
      </c>
    </row>
    <row r="12" spans="1:9" ht="14.25" x14ac:dyDescent="0.2"/>
    <row r="13" spans="1:9" ht="14.25" x14ac:dyDescent="0.2"/>
    <row r="15" spans="1:9" x14ac:dyDescent="0.2">
      <c r="C15" s="9" t="s">
        <v>8</v>
      </c>
      <c r="D15" s="9">
        <f>1/(1+EXP(-SUM(D11:D11,G6:G6,I6)))</f>
        <v>0.14110104732356171</v>
      </c>
      <c r="E15" s="9">
        <f>IF(AND(F6&lt;&gt;0,C11&lt;&gt;0),D15,0)</f>
        <v>0.14110104732356171</v>
      </c>
      <c r="F15" s="9" t="s">
        <v>9</v>
      </c>
    </row>
    <row r="16" spans="1:9" ht="14.25" x14ac:dyDescent="0.2">
      <c r="C16" s="9" t="s">
        <v>10</v>
      </c>
      <c r="D16" s="9">
        <v>0.496</v>
      </c>
    </row>
    <row r="17" spans="3:4" ht="14.25" x14ac:dyDescent="0.2">
      <c r="C17" s="9" t="s">
        <v>11</v>
      </c>
      <c r="D17" s="9" t="str">
        <f>IF(D15&gt;=D16,"негативный","благоприятный")</f>
        <v>благоприятный</v>
      </c>
    </row>
    <row r="18" spans="3:4" ht="14.25" x14ac:dyDescent="0.2">
      <c r="C18" s="9" t="s">
        <v>12</v>
      </c>
      <c r="D18" s="9" t="str">
        <f>IF(E15=0,"!не все данные введены",D17)</f>
        <v>благоприятный</v>
      </c>
    </row>
    <row r="19" spans="3:4" ht="15.75" customHeight="1" x14ac:dyDescent="0.2"/>
    <row r="20" spans="3:4" ht="15.75" customHeight="1" x14ac:dyDescent="0.2"/>
    <row r="21" spans="3:4" ht="15.75" customHeight="1" x14ac:dyDescent="0.2"/>
    <row r="22" spans="3:4" ht="15.75" customHeight="1" x14ac:dyDescent="0.2"/>
    <row r="23" spans="3:4" ht="15.75" customHeight="1" x14ac:dyDescent="0.2"/>
    <row r="24" spans="3:4" ht="15.75" customHeight="1" x14ac:dyDescent="0.2"/>
    <row r="25" spans="3:4" ht="15.75" customHeight="1" x14ac:dyDescent="0.2"/>
    <row r="26" spans="3:4" ht="15.75" customHeight="1" x14ac:dyDescent="0.2"/>
    <row r="27" spans="3:4" ht="15.75" customHeight="1" x14ac:dyDescent="0.2"/>
    <row r="28" spans="3:4" ht="15.75" customHeight="1" x14ac:dyDescent="0.2"/>
    <row r="29" spans="3:4" ht="15.75" customHeight="1" x14ac:dyDescent="0.2"/>
    <row r="30" spans="3:4" ht="15.75" customHeight="1" x14ac:dyDescent="0.2"/>
    <row r="31" spans="3:4" ht="15.75" customHeight="1" x14ac:dyDescent="0.2"/>
    <row r="32" spans="3:4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s="9" customFormat="1" ht="15.75" customHeight="1" x14ac:dyDescent="0.2"/>
    <row r="55" s="9" customFormat="1" ht="15.75" customHeight="1" x14ac:dyDescent="0.2"/>
    <row r="56" s="9" customFormat="1" ht="15.75" customHeight="1" x14ac:dyDescent="0.2"/>
    <row r="57" s="9" customFormat="1" ht="15.75" customHeight="1" x14ac:dyDescent="0.2"/>
    <row r="58" s="9" customFormat="1" ht="15.75" customHeight="1" x14ac:dyDescent="0.2"/>
    <row r="59" s="9" customFormat="1" ht="15.75" customHeight="1" x14ac:dyDescent="0.2"/>
    <row r="60" s="9" customFormat="1" ht="15.75" customHeight="1" x14ac:dyDescent="0.2"/>
    <row r="61" s="9" customFormat="1" ht="15.75" customHeight="1" x14ac:dyDescent="0.2"/>
    <row r="62" s="9" customFormat="1" ht="15.75" customHeight="1" x14ac:dyDescent="0.2"/>
    <row r="63" s="9" customFormat="1" ht="15.75" customHeight="1" x14ac:dyDescent="0.2"/>
    <row r="64" s="9" customFormat="1" ht="15.75" customHeight="1" x14ac:dyDescent="0.2"/>
    <row r="65" s="9" customFormat="1" ht="15.75" customHeight="1" x14ac:dyDescent="0.2"/>
    <row r="66" s="9" customFormat="1" ht="15.75" customHeight="1" x14ac:dyDescent="0.2"/>
    <row r="67" s="9" customFormat="1" ht="15.75" customHeight="1" x14ac:dyDescent="0.2"/>
    <row r="68" s="9" customFormat="1" ht="15.75" customHeight="1" x14ac:dyDescent="0.2"/>
    <row r="69" s="9" customFormat="1" ht="15.75" customHeight="1" x14ac:dyDescent="0.2"/>
    <row r="70" s="9" customFormat="1" ht="15.75" customHeight="1" x14ac:dyDescent="0.2"/>
    <row r="71" s="9" customFormat="1" ht="15.75" customHeight="1" x14ac:dyDescent="0.2"/>
    <row r="72" s="9" customFormat="1" ht="15.75" customHeight="1" x14ac:dyDescent="0.2"/>
    <row r="73" s="9" customFormat="1" ht="15.75" customHeight="1" x14ac:dyDescent="0.2"/>
    <row r="74" s="9" customFormat="1" ht="15.75" customHeight="1" x14ac:dyDescent="0.2"/>
    <row r="75" s="9" customFormat="1" ht="15.75" customHeight="1" x14ac:dyDescent="0.2"/>
    <row r="76" s="9" customFormat="1" ht="15.75" customHeight="1" x14ac:dyDescent="0.2"/>
    <row r="77" s="9" customFormat="1" ht="15.75" customHeight="1" x14ac:dyDescent="0.2"/>
    <row r="78" s="9" customFormat="1" ht="15.75" customHeight="1" x14ac:dyDescent="0.2"/>
    <row r="79" s="9" customFormat="1" ht="15.75" customHeight="1" x14ac:dyDescent="0.2"/>
    <row r="80" s="9" customFormat="1" ht="15.75" customHeight="1" x14ac:dyDescent="0.2"/>
    <row r="81" s="9" customFormat="1" ht="15.75" customHeight="1" x14ac:dyDescent="0.2"/>
    <row r="82" s="9" customFormat="1" ht="15.75" customHeight="1" x14ac:dyDescent="0.2"/>
    <row r="83" s="9" customFormat="1" ht="15.75" customHeight="1" x14ac:dyDescent="0.2"/>
    <row r="84" s="9" customFormat="1" ht="15.75" customHeight="1" x14ac:dyDescent="0.2"/>
    <row r="85" s="9" customFormat="1" ht="15.75" customHeight="1" x14ac:dyDescent="0.2"/>
    <row r="86" s="9" customFormat="1" ht="15.75" customHeight="1" x14ac:dyDescent="0.2"/>
    <row r="87" s="9" customFormat="1" ht="15.75" customHeight="1" x14ac:dyDescent="0.2"/>
    <row r="88" s="9" customFormat="1" ht="15.75" customHeight="1" x14ac:dyDescent="0.2"/>
    <row r="89" s="9" customFormat="1" ht="15.75" customHeight="1" x14ac:dyDescent="0.2"/>
    <row r="90" s="9" customFormat="1" ht="15.75" customHeight="1" x14ac:dyDescent="0.2"/>
    <row r="91" s="9" customFormat="1" ht="15.75" customHeight="1" x14ac:dyDescent="0.2"/>
    <row r="92" s="9" customFormat="1" ht="15.75" customHeight="1" x14ac:dyDescent="0.2"/>
    <row r="93" s="9" customFormat="1" ht="15.75" customHeight="1" x14ac:dyDescent="0.2"/>
    <row r="94" s="9" customFormat="1" ht="15.75" customHeight="1" x14ac:dyDescent="0.2"/>
    <row r="95" s="9" customFormat="1" ht="15.75" customHeight="1" x14ac:dyDescent="0.2"/>
    <row r="96" s="9" customFormat="1" ht="15.75" customHeight="1" x14ac:dyDescent="0.2"/>
    <row r="97" s="9" customFormat="1" ht="15.75" customHeight="1" x14ac:dyDescent="0.2"/>
    <row r="98" s="9" customFormat="1" ht="15.75" customHeight="1" x14ac:dyDescent="0.2"/>
  </sheetData>
  <sheetProtection algorithmName="SHA-512" hashValue="yMKsownAc6wZ+zfRMeuHp7zIaMggVO1FjgDWmGdWFV5L1qdvzlBCeQyO5jDX0dwRQmIJY64j1kzBJ1U/023XGg==" saltValue="cvqfY2T77sFcSS/gJ6Xctg==" spinCount="100000" sheet="1" selectLockedCells="1" selectUnlockedCells="1"/>
  <pageMargins left="0.7" right="0.7" top="0.75" bottom="0.75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калькулятор</vt:lpstr>
      <vt:lpstr>пример</vt:lpstr>
      <vt:lpstr>вычисления</vt:lpstr>
      <vt:lpstr>вычисления!_GoBack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Simple</dc:creator>
  <cp:lastModifiedBy>Моисеева Инна</cp:lastModifiedBy>
  <dcterms:created xsi:type="dcterms:W3CDTF">2022-07-12T08:08:18Z</dcterms:created>
  <dcterms:modified xsi:type="dcterms:W3CDTF">2024-03-28T16:16:11Z</dcterms:modified>
</cp:coreProperties>
</file>